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6\formularze ofertowe\"/>
    </mc:Choice>
  </mc:AlternateContent>
  <xr:revisionPtr revIDLastSave="0" documentId="8_{7AA308A8-315E-4439-AFE0-1F5AFD1376F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I102" i="2" l="1"/>
  <c r="K101" i="2"/>
  <c r="L101" i="2" s="1"/>
  <c r="I101" i="2"/>
  <c r="I100" i="2"/>
  <c r="I99" i="2"/>
  <c r="K99" i="2" s="1"/>
  <c r="L98" i="2"/>
  <c r="K98" i="2"/>
  <c r="I98" i="2"/>
  <c r="K97" i="2"/>
  <c r="I97" i="2"/>
  <c r="L97" i="2" s="1"/>
  <c r="I96" i="2"/>
  <c r="K96" i="2" s="1"/>
  <c r="L95" i="2"/>
  <c r="K95" i="2"/>
  <c r="I95" i="2"/>
  <c r="I94" i="2"/>
  <c r="K93" i="2"/>
  <c r="L93" i="2" s="1"/>
  <c r="I93" i="2"/>
  <c r="I92" i="2"/>
  <c r="I91" i="2"/>
  <c r="K91" i="2" s="1"/>
  <c r="L90" i="2"/>
  <c r="K90" i="2"/>
  <c r="I90" i="2"/>
  <c r="K89" i="2"/>
  <c r="I89" i="2"/>
  <c r="L89" i="2" s="1"/>
  <c r="I88" i="2"/>
  <c r="K88" i="2" s="1"/>
  <c r="L87" i="2"/>
  <c r="K87" i="2"/>
  <c r="I87" i="2"/>
  <c r="I86" i="2"/>
  <c r="K85" i="2"/>
  <c r="L85" i="2" s="1"/>
  <c r="I85" i="2"/>
  <c r="I84" i="2"/>
  <c r="I83" i="2"/>
  <c r="K83" i="2" s="1"/>
  <c r="L82" i="2"/>
  <c r="K82" i="2"/>
  <c r="I82" i="2"/>
  <c r="K81" i="2"/>
  <c r="I81" i="2"/>
  <c r="L81" i="2" s="1"/>
  <c r="I80" i="2"/>
  <c r="K80" i="2" s="1"/>
  <c r="L79" i="2"/>
  <c r="K79" i="2"/>
  <c r="I79" i="2"/>
  <c r="I78" i="2"/>
  <c r="K77" i="2"/>
  <c r="L77" i="2" s="1"/>
  <c r="I77" i="2"/>
  <c r="I76" i="2"/>
  <c r="K76" i="2" s="1"/>
  <c r="L76" i="2" s="1"/>
  <c r="I75" i="2"/>
  <c r="K75" i="2" s="1"/>
  <c r="I74" i="2"/>
  <c r="K74" i="2" s="1"/>
  <c r="L74" i="2" s="1"/>
  <c r="K73" i="2"/>
  <c r="I73" i="2"/>
  <c r="L73" i="2" s="1"/>
  <c r="I72" i="2"/>
  <c r="K71" i="2"/>
  <c r="L71" i="2" s="1"/>
  <c r="I71" i="2"/>
  <c r="I70" i="2"/>
  <c r="K69" i="2"/>
  <c r="L69" i="2" s="1"/>
  <c r="I69" i="2"/>
  <c r="I68" i="2"/>
  <c r="K68" i="2" s="1"/>
  <c r="L68" i="2" s="1"/>
  <c r="I67" i="2"/>
  <c r="K67" i="2" s="1"/>
  <c r="I66" i="2"/>
  <c r="K66" i="2" s="1"/>
  <c r="L66" i="2" s="1"/>
  <c r="I65" i="2"/>
  <c r="I64" i="2"/>
  <c r="K63" i="2"/>
  <c r="L63" i="2" s="1"/>
  <c r="I63" i="2"/>
  <c r="I62" i="2"/>
  <c r="K61" i="2"/>
  <c r="L61" i="2" s="1"/>
  <c r="I61" i="2"/>
  <c r="I60" i="2"/>
  <c r="K60" i="2" s="1"/>
  <c r="L60" i="2" s="1"/>
  <c r="I59" i="2"/>
  <c r="K59" i="2" s="1"/>
  <c r="I58" i="2"/>
  <c r="K58" i="2" s="1"/>
  <c r="L58" i="2" s="1"/>
  <c r="I57" i="2"/>
  <c r="I56" i="2"/>
  <c r="K56" i="2" s="1"/>
  <c r="K55" i="2"/>
  <c r="L55" i="2" s="1"/>
  <c r="I55" i="2"/>
  <c r="I52" i="2"/>
  <c r="K47" i="2"/>
  <c r="L47" i="2" s="1"/>
  <c r="I47" i="2"/>
  <c r="I42" i="2"/>
  <c r="K42" i="2" s="1"/>
  <c r="L42" i="2" s="1"/>
  <c r="I37" i="2"/>
  <c r="I32" i="2"/>
  <c r="K32" i="2" s="1"/>
  <c r="L32" i="2" s="1"/>
  <c r="L70" i="2" l="1"/>
  <c r="L37" i="2"/>
  <c r="L64" i="2"/>
  <c r="L86" i="2"/>
  <c r="L62" i="2"/>
  <c r="L78" i="2"/>
  <c r="L102" i="2"/>
  <c r="K64" i="2"/>
  <c r="K37" i="2"/>
  <c r="L80" i="2"/>
  <c r="L88" i="2"/>
  <c r="K52" i="2"/>
  <c r="L52" i="2" s="1"/>
  <c r="L59" i="2"/>
  <c r="K62" i="2"/>
  <c r="L67" i="2"/>
  <c r="K70" i="2"/>
  <c r="L75" i="2"/>
  <c r="K78" i="2"/>
  <c r="L83" i="2"/>
  <c r="K86" i="2"/>
  <c r="L91" i="2"/>
  <c r="K94" i="2"/>
  <c r="L94" i="2" s="1"/>
  <c r="L99" i="2"/>
  <c r="K102" i="2"/>
  <c r="K57" i="2"/>
  <c r="L57" i="2" s="1"/>
  <c r="K65" i="2"/>
  <c r="L65" i="2" s="1"/>
  <c r="K72" i="2"/>
  <c r="L72" i="2" s="1"/>
  <c r="L96" i="2"/>
  <c r="K84" i="2"/>
  <c r="L84" i="2" s="1"/>
  <c r="K92" i="2"/>
  <c r="L92" i="2" s="1"/>
  <c r="K100" i="2"/>
  <c r="L100" i="2" s="1"/>
  <c r="F104" i="2"/>
  <c r="L56" i="2"/>
  <c r="F105" i="2" l="1"/>
  <c r="B26" i="2" s="1"/>
</calcChain>
</file>

<file path=xl/sharedStrings.xml><?xml version="1.0" encoding="utf-8"?>
<sst xmlns="http://schemas.openxmlformats.org/spreadsheetml/2006/main" count="311" uniqueCount="197">
  <si>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</si>
  <si>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</si>
  <si>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</si>
  <si>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</si>
  <si>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</si>
  <si>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</si>
  <si>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</si>
  <si>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</si>
  <si>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</si>
  <si>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</si>
  <si>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</si>
  <si>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</si>
  <si>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</si>
  <si>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</si>
  <si>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</si>
  <si>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</si>
  <si>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</si>
  <si>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</si>
  <si>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</si>
  <si>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</si>
  <si>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</si>
  <si>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</si>
  <si>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</si>
  <si>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</si>
  <si>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</si>
  <si>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</si>
  <si>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</si>
  <si>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</si>
  <si>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</si>
  <si>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</si>
  <si>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</si>
  <si>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</si>
  <si>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</si>
  <si>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</si>
  <si>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</si>
  <si>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</si>
  <si>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</si>
  <si>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</si>
  <si>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</si>
  <si>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</si>
  <si>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</si>
  <si>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</si>
  <si>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</si>
  <si>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</si>
  <si>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</si>
  <si>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</si>
  <si>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</si>
  <si>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</si>
  <si>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</si>
  <si>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</si>
  <si>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</si>
  <si>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</si>
  <si>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</si>
  <si>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</si>
  <si>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</si>
  <si>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</si>
  <si>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</si>
  <si>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</si>
  <si>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</si>
  <si>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</si>
  <si>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</si>
  <si>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</si>
  <si>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</si>
  <si>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</si>
  <si>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</si>
  <si>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</si>
  <si>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</si>
  <si>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</si>
  <si>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</si>
  <si>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</si>
  <si>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</si>
  <si>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</si>
  <si>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</si>
  <si>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</si>
  <si>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</si>
  <si>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</si>
  <si>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</si>
  <si>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</si>
  <si>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</si>
  <si>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</si>
  <si>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</si>
  <si>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</si>
  <si>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</si>
  <si>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</si>
  <si>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</si>
  <si>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</si>
  <si>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</si>
  <si>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</si>
  <si>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</si>
  <si>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</si>
  <si>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</si>
  <si>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</si>
  <si>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</si>
  <si>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</si>
  <si>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</si>
  <si>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</si>
  <si>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</si>
  <si>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</si>
  <si>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</si>
  <si>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</si>
  <si>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</si>
  <si>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</si>
  <si>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403</t>
  </si>
  <si>
    <t>BRON-SC</t>
  </si>
  <si>
    <t>Bronowanie</t>
  </si>
  <si>
    <t>AR</t>
  </si>
  <si>
    <t>481</t>
  </si>
  <si>
    <t>SPUL-SC</t>
  </si>
  <si>
    <t>Spulchnianie gleby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</si>
  <si>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</si>
  <si>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</si>
  <si>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</si>
  <si>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</si>
  <si>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</si>
  <si>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</si>
  <si>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</si>
  <si>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</si>
  <si>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</si>
  <si>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</si>
  <si>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</si>
  <si>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</si>
  <si>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</si>
  <si>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</si>
  <si>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</si>
  <si>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</si>
  <si>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</si>
  <si>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</si>
  <si>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</si>
  <si>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</si>
  <si>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</si>
  <si>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541</t>
  </si>
  <si>
    <t>WIAZ-PECZ</t>
  </si>
  <si>
    <t>Wiązanie sadzonek w pęczki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</si>
  <si>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</si>
  <si>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</si>
  <si>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</si>
  <si>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</si>
  <si>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</si>
  <si>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</si>
  <si>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</si>
  <si>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</si>
  <si>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</si>
  <si>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902</t>
  </si>
  <si>
    <t>PPOŻ-PORZ</t>
  </si>
  <si>
    <t>Porządkowanie terenów na pasach ppoż.</t>
  </si>
  <si>
    <t>904</t>
  </si>
  <si>
    <t>DYZUR PAD</t>
  </si>
  <si>
    <t>Dyżur w punkcie alarmowo - dyspozycyjnym</t>
  </si>
  <si>
    <t>MIES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</si>
  <si>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</si>
  <si>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</si>
  <si>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</si>
  <si>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</si>
  <si>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</si>
  <si>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</si>
  <si>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</si>
  <si>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</si>
  <si>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</si>
  <si>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</si>
  <si>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</si>
  <si>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</si>
  <si>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</si>
  <si>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</si>
  <si>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</si>
  <si>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</si>
  <si>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</si>
  <si>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</si>
  <si>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</si>
  <si>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</si>
  <si>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</si>
  <si>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</si>
  <si>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</si>
  <si>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</si>
  <si>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</si>
  <si>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</si>
  <si>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</si>
  <si>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</si>
  <si>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</si>
  <si>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</si>
  <si>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</si>
  <si>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</si>
  <si>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</si>
  <si>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</si>
  <si>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</si>
  <si>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2026''  składamy niniejszym ofertę na pakiet 06.L.10/13/SZKL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</si>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</sst>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43"/>
  <sheetViews>
    <sheetView tabSelected="1" topLeftCell="A17" workbookViewId="0">
      <selection activeCell="S24" sqref="S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34.5546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182</v>
      </c>
      <c r="K2" s="13"/>
      <c r="L2" s="13"/>
      <c r="M2" s="13"/>
      <c r="N2" s="13"/>
      <c r="O2" s="13"/>
      <c r="P2" s="13"/>
    </row>
    <row r="3" spans="2:16" s="1" customFormat="1" ht="28.95" customHeight="1" x14ac:dyDescent="0.2">
      <c r="B3" s="21"/>
      <c r="C3" s="21"/>
      <c r="D3" s="21"/>
      <c r="E3" s="21"/>
    </row>
    <row r="4" spans="2:16" s="1" customFormat="1" ht="2.7" customHeight="1" x14ac:dyDescent="0.2">
      <c r="B4" s="14"/>
      <c r="C4" s="14"/>
      <c r="D4" s="14"/>
      <c r="E4" s="14"/>
    </row>
    <row r="5" spans="2:16" s="1" customFormat="1" ht="28.95" customHeight="1" x14ac:dyDescent="0.2">
      <c r="B5" s="22"/>
      <c r="C5" s="22"/>
      <c r="D5" s="22"/>
      <c r="E5" s="22"/>
    </row>
    <row r="6" spans="2:16" s="1" customFormat="1" ht="2.7" customHeight="1" x14ac:dyDescent="0.2">
      <c r="B6" s="14"/>
      <c r="C6" s="14"/>
      <c r="D6" s="14"/>
      <c r="E6" s="14"/>
    </row>
    <row r="7" spans="2:16" s="1" customFormat="1" ht="28.95" customHeight="1" x14ac:dyDescent="0.2">
      <c r="B7" s="22"/>
      <c r="C7" s="22"/>
      <c r="D7" s="22"/>
      <c r="E7" s="22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2" customHeight="1" x14ac:dyDescent="0.2"/>
    <row r="10" spans="2:16" s="1" customFormat="1" ht="6.9" customHeight="1" x14ac:dyDescent="0.2">
      <c r="B10" s="18" t="s">
        <v>166</v>
      </c>
      <c r="C10" s="18"/>
      <c r="D10" s="18"/>
      <c r="E10" s="18"/>
    </row>
    <row r="11" spans="2:16" s="1" customFormat="1" ht="12.45" customHeight="1" x14ac:dyDescent="0.2">
      <c r="B11" s="18"/>
      <c r="C11" s="18"/>
      <c r="D11" s="18"/>
      <c r="E11" s="18"/>
      <c r="G11" s="11"/>
      <c r="H11" s="17" t="s">
        <v>167</v>
      </c>
      <c r="I11" s="17"/>
      <c r="J11" s="17"/>
      <c r="K11" s="17"/>
      <c r="L11" s="17"/>
      <c r="M11" s="17"/>
      <c r="N11" s="17"/>
      <c r="O11" s="17"/>
    </row>
    <row r="12" spans="2:16" s="1" customFormat="1" ht="7.95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16" t="s">
        <v>183</v>
      </c>
      <c r="G14" s="16"/>
      <c r="H14" s="16"/>
      <c r="I14" s="16"/>
    </row>
    <row r="15" spans="2:16" s="1" customFormat="1" ht="43.2" customHeight="1" x14ac:dyDescent="0.2"/>
    <row r="16" spans="2:16" s="1" customFormat="1" ht="20.7" customHeight="1" x14ac:dyDescent="0.2">
      <c r="C16" s="15" t="s">
        <v>168</v>
      </c>
      <c r="D16" s="15"/>
      <c r="E16" s="15"/>
    </row>
    <row r="17" spans="2:13" s="1" customFormat="1" ht="2.7" customHeight="1" x14ac:dyDescent="0.2"/>
    <row r="18" spans="2:13" s="1" customFormat="1" ht="20.7" customHeight="1" x14ac:dyDescent="0.2">
      <c r="C18" s="15" t="s">
        <v>169</v>
      </c>
      <c r="D18" s="15"/>
      <c r="E18" s="15"/>
    </row>
    <row r="19" spans="2:13" s="1" customFormat="1" ht="2.7" customHeight="1" x14ac:dyDescent="0.2"/>
    <row r="20" spans="2:13" s="1" customFormat="1" ht="20.7" customHeight="1" x14ac:dyDescent="0.2">
      <c r="C20" s="15" t="s">
        <v>170</v>
      </c>
      <c r="D20" s="15"/>
      <c r="E20" s="15"/>
    </row>
    <row r="21" spans="2:13" s="1" customFormat="1" ht="2.7" customHeight="1" x14ac:dyDescent="0.2"/>
    <row r="22" spans="2:13" s="1" customFormat="1" ht="20.7" customHeight="1" x14ac:dyDescent="0.2">
      <c r="C22" s="15" t="s">
        <v>171</v>
      </c>
      <c r="D22" s="15"/>
      <c r="E22" s="15"/>
    </row>
    <row r="23" spans="2:13" s="1" customFormat="1" ht="21.6" customHeight="1" x14ac:dyDescent="0.2"/>
    <row r="24" spans="2:13" s="1" customFormat="1" ht="58.2" customHeight="1" x14ac:dyDescent="0.2">
      <c r="B24" s="20" t="s">
        <v>184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7" customHeight="1" x14ac:dyDescent="0.2"/>
    <row r="26" spans="2:13" s="1" customFormat="1" ht="60.6" customHeight="1" x14ac:dyDescent="0.2">
      <c r="B26" s="38" t="str">
        <f xml:space="preserve"> "1.  Za wykonanie przedmiotu zamówienia w tym Pakiecie oferujemy następujące wynagrodzenie brutto: " &amp; TEXT(F105,"#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10.199999999999999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172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59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3132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15" customHeight="1" x14ac:dyDescent="0.2"/>
    <row r="34" spans="2:13" s="1" customFormat="1" ht="18.149999999999999" customHeight="1" x14ac:dyDescent="0.2">
      <c r="B34" s="15" t="s">
        <v>173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3" s="1" customFormat="1" ht="5.25" customHeight="1" x14ac:dyDescent="0.2"/>
    <row r="36" spans="2:13" s="1" customFormat="1" ht="67.9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3906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15" customHeight="1" x14ac:dyDescent="0.2"/>
    <row r="39" spans="2:13" s="1" customFormat="1" ht="18.149999999999999" customHeight="1" x14ac:dyDescent="0.2">
      <c r="B39" s="15" t="s">
        <v>174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2:13" s="1" customFormat="1" ht="5.25" customHeight="1" x14ac:dyDescent="0.2"/>
    <row r="41" spans="2:13" s="1" customFormat="1" ht="61.9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4766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15" customHeight="1" x14ac:dyDescent="0.2"/>
    <row r="44" spans="2:13" s="1" customFormat="1" ht="18.149999999999999" customHeight="1" x14ac:dyDescent="0.2">
      <c r="B44" s="15" t="s">
        <v>175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2:13" s="1" customFormat="1" ht="5.25" customHeight="1" x14ac:dyDescent="0.2"/>
    <row r="46" spans="2:13" s="1" customFormat="1" ht="60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1167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3.15" customHeight="1" x14ac:dyDescent="0.2"/>
    <row r="49" spans="2:13" s="1" customFormat="1" ht="18.149999999999999" customHeight="1" x14ac:dyDescent="0.2">
      <c r="B49" s="15" t="s">
        <v>176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2:13" s="1" customFormat="1" ht="5.25" customHeight="1" x14ac:dyDescent="0.2"/>
    <row r="51" spans="2:13" s="1" customFormat="1" ht="60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531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61.9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21.4</v>
      </c>
      <c r="H55" s="10">
        <v>0</v>
      </c>
      <c r="I55" s="9">
        <f t="shared" ref="I55:I102" si="0">ROUND(G55* H55,2)</f>
        <v>0</v>
      </c>
      <c r="J55" s="5">
        <v>8</v>
      </c>
      <c r="K55" s="9">
        <f t="shared" ref="K55:K102" si="1">ROUND(I55* J55/100,2)</f>
        <v>0</v>
      </c>
      <c r="L55" s="23">
        <f t="shared" ref="L55:L102" si="2">ROUND(I55+ K55,2)</f>
        <v>0</v>
      </c>
      <c r="M55" s="24"/>
    </row>
    <row r="56" spans="2:13" s="1" customFormat="1" ht="28.9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14.01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181.5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153.69999999999999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157.33000000000001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12.65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2.14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325.82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28.9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15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28.9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29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28.9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19.649999999999999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19.649999999999999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13.64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19.64999999999999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34.4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28.95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31.44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3">
        <f t="shared" si="2"/>
        <v>0</v>
      </c>
      <c r="M69" s="24"/>
    </row>
    <row r="70" spans="2:13" s="1" customFormat="1" ht="19.649999999999999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23.74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3">
        <f t="shared" si="2"/>
        <v>0</v>
      </c>
      <c r="M70" s="24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14.8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3">
        <f t="shared" si="2"/>
        <v>0</v>
      </c>
      <c r="M71" s="24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65</v>
      </c>
      <c r="G72" s="8">
        <v>74.88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3">
        <f t="shared" si="2"/>
        <v>0</v>
      </c>
      <c r="M72" s="24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120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3">
        <f t="shared" si="2"/>
        <v>0</v>
      </c>
      <c r="M73" s="24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60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3">
        <f t="shared" si="2"/>
        <v>0</v>
      </c>
      <c r="M74" s="24"/>
    </row>
    <row r="75" spans="2:13" s="1" customFormat="1" ht="19.649999999999999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79</v>
      </c>
      <c r="G75" s="8">
        <v>16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3">
        <f t="shared" si="2"/>
        <v>0</v>
      </c>
      <c r="M75" s="24"/>
    </row>
    <row r="76" spans="2:13" s="1" customFormat="1" ht="28.95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1000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75</v>
      </c>
      <c r="G77" s="8">
        <v>416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19.64999999999999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75</v>
      </c>
      <c r="G78" s="8">
        <v>84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75</v>
      </c>
      <c r="G79" s="8">
        <v>50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3">
        <f t="shared" si="2"/>
        <v>0</v>
      </c>
      <c r="M79" s="24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75</v>
      </c>
      <c r="G80" s="8">
        <v>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3">
        <f t="shared" si="2"/>
        <v>0</v>
      </c>
      <c r="M80" s="24"/>
    </row>
    <row r="81" spans="2:13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75</v>
      </c>
      <c r="G81" s="8">
        <v>59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3">
        <f t="shared" si="2"/>
        <v>0</v>
      </c>
      <c r="M81" s="24"/>
    </row>
    <row r="82" spans="2:13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105</v>
      </c>
      <c r="G82" s="8">
        <v>1992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3" s="1" customFormat="1" ht="19.649999999999999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105</v>
      </c>
      <c r="G83" s="8">
        <v>1992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3">
        <f t="shared" si="2"/>
        <v>0</v>
      </c>
      <c r="M83" s="24"/>
    </row>
    <row r="84" spans="2:13" s="1" customFormat="1" ht="28.95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105</v>
      </c>
      <c r="G84" s="8">
        <v>159.5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3">
        <f t="shared" si="2"/>
        <v>0</v>
      </c>
      <c r="M84" s="24"/>
    </row>
    <row r="85" spans="2:13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28</v>
      </c>
      <c r="G85" s="8">
        <v>240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3">
        <f t="shared" si="2"/>
        <v>0</v>
      </c>
      <c r="M85" s="24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28</v>
      </c>
      <c r="G86" s="8">
        <v>836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3">
        <f t="shared" si="2"/>
        <v>0</v>
      </c>
      <c r="M86" s="24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28</v>
      </c>
      <c r="G87" s="8">
        <v>2.1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3">
        <f t="shared" si="2"/>
        <v>0</v>
      </c>
      <c r="M87" s="24"/>
    </row>
    <row r="88" spans="2:13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28</v>
      </c>
      <c r="G88" s="8">
        <v>153.69999999999999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3">
        <f t="shared" si="2"/>
        <v>0</v>
      </c>
      <c r="M88" s="24"/>
    </row>
    <row r="89" spans="2:13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28</v>
      </c>
      <c r="G89" s="8">
        <v>160.08000000000001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3">
        <f t="shared" si="2"/>
        <v>0</v>
      </c>
      <c r="M89" s="24"/>
    </row>
    <row r="90" spans="2:13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28</v>
      </c>
      <c r="G90" s="8">
        <v>9.9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3">
        <f t="shared" si="2"/>
        <v>0</v>
      </c>
      <c r="M90" s="24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28</v>
      </c>
      <c r="G91" s="8">
        <v>10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23">
        <f t="shared" si="2"/>
        <v>0</v>
      </c>
      <c r="M91" s="24"/>
    </row>
    <row r="92" spans="2:13" s="1" customFormat="1" ht="19.649999999999999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28</v>
      </c>
      <c r="G92" s="8">
        <v>227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23">
        <f t="shared" si="2"/>
        <v>0</v>
      </c>
      <c r="M92" s="24"/>
    </row>
    <row r="93" spans="2:13" s="1" customFormat="1" ht="19.649999999999999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28</v>
      </c>
      <c r="G93" s="8">
        <v>754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23">
        <f t="shared" si="2"/>
        <v>0</v>
      </c>
      <c r="M93" s="24"/>
    </row>
    <row r="94" spans="2:13" s="1" customFormat="1" ht="19.649999999999999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28</v>
      </c>
      <c r="G94" s="8">
        <v>2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23">
        <f t="shared" si="2"/>
        <v>0</v>
      </c>
      <c r="M94" s="24"/>
    </row>
    <row r="95" spans="2:13" s="1" customFormat="1" ht="19.649999999999999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18</v>
      </c>
      <c r="G95" s="8">
        <v>3.09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23">
        <f t="shared" si="2"/>
        <v>0</v>
      </c>
      <c r="M95" s="24"/>
    </row>
    <row r="96" spans="2:13" s="1" customFormat="1" ht="19.649999999999999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148</v>
      </c>
      <c r="G96" s="8">
        <v>8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23">
        <f t="shared" si="2"/>
        <v>0</v>
      </c>
      <c r="M96" s="24"/>
    </row>
    <row r="97" spans="2:14" s="1" customFormat="1" ht="19.649999999999999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152</v>
      </c>
      <c r="G97" s="8">
        <v>1.1599999999999999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23">
        <f t="shared" si="2"/>
        <v>0</v>
      </c>
      <c r="M97" s="24"/>
    </row>
    <row r="98" spans="2:14" s="1" customFormat="1" ht="19.649999999999999" customHeight="1" x14ac:dyDescent="0.2">
      <c r="B98" s="5">
        <v>49</v>
      </c>
      <c r="C98" s="6" t="s">
        <v>153</v>
      </c>
      <c r="D98" s="6" t="s">
        <v>154</v>
      </c>
      <c r="E98" s="7" t="s">
        <v>89</v>
      </c>
      <c r="F98" s="6" t="s">
        <v>75</v>
      </c>
      <c r="G98" s="8">
        <v>67.5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23">
        <f t="shared" si="2"/>
        <v>0</v>
      </c>
      <c r="M98" s="24"/>
    </row>
    <row r="99" spans="2:14" s="1" customFormat="1" ht="19.649999999999999" customHeight="1" x14ac:dyDescent="0.2">
      <c r="B99" s="5">
        <v>50</v>
      </c>
      <c r="C99" s="6" t="s">
        <v>155</v>
      </c>
      <c r="D99" s="6" t="s">
        <v>156</v>
      </c>
      <c r="E99" s="7" t="s">
        <v>92</v>
      </c>
      <c r="F99" s="6" t="s">
        <v>75</v>
      </c>
      <c r="G99" s="8">
        <v>5</v>
      </c>
      <c r="H99" s="10">
        <v>0</v>
      </c>
      <c r="I99" s="9">
        <f t="shared" si="0"/>
        <v>0</v>
      </c>
      <c r="J99" s="5">
        <v>8</v>
      </c>
      <c r="K99" s="9">
        <f t="shared" si="1"/>
        <v>0</v>
      </c>
      <c r="L99" s="23">
        <f t="shared" si="2"/>
        <v>0</v>
      </c>
      <c r="M99" s="24"/>
    </row>
    <row r="100" spans="2:14" s="1" customFormat="1" ht="19.649999999999999" customHeight="1" x14ac:dyDescent="0.2">
      <c r="B100" s="5">
        <v>51</v>
      </c>
      <c r="C100" s="6" t="s">
        <v>157</v>
      </c>
      <c r="D100" s="6" t="s">
        <v>158</v>
      </c>
      <c r="E100" s="7" t="s">
        <v>95</v>
      </c>
      <c r="F100" s="6" t="s">
        <v>75</v>
      </c>
      <c r="G100" s="8">
        <v>51</v>
      </c>
      <c r="H100" s="10">
        <v>0</v>
      </c>
      <c r="I100" s="9">
        <f t="shared" si="0"/>
        <v>0</v>
      </c>
      <c r="J100" s="5">
        <v>8</v>
      </c>
      <c r="K100" s="9">
        <f t="shared" si="1"/>
        <v>0</v>
      </c>
      <c r="L100" s="23">
        <f t="shared" si="2"/>
        <v>0</v>
      </c>
      <c r="M100" s="24"/>
    </row>
    <row r="101" spans="2:14" s="1" customFormat="1" ht="19.649999999999999" customHeight="1" x14ac:dyDescent="0.2">
      <c r="B101" s="5">
        <v>52</v>
      </c>
      <c r="C101" s="6" t="s">
        <v>159</v>
      </c>
      <c r="D101" s="6" t="s">
        <v>160</v>
      </c>
      <c r="E101" s="7" t="s">
        <v>161</v>
      </c>
      <c r="F101" s="6" t="s">
        <v>75</v>
      </c>
      <c r="G101" s="8">
        <v>1</v>
      </c>
      <c r="H101" s="10">
        <v>0</v>
      </c>
      <c r="I101" s="9">
        <f t="shared" si="0"/>
        <v>0</v>
      </c>
      <c r="J101" s="5">
        <v>8</v>
      </c>
      <c r="K101" s="9">
        <f t="shared" si="1"/>
        <v>0</v>
      </c>
      <c r="L101" s="23">
        <f t="shared" si="2"/>
        <v>0</v>
      </c>
      <c r="M101" s="24"/>
    </row>
    <row r="102" spans="2:14" s="1" customFormat="1" ht="19.649999999999999" customHeight="1" x14ac:dyDescent="0.2">
      <c r="B102" s="5">
        <v>53</v>
      </c>
      <c r="C102" s="6" t="s">
        <v>162</v>
      </c>
      <c r="D102" s="6" t="s">
        <v>163</v>
      </c>
      <c r="E102" s="7" t="s">
        <v>101</v>
      </c>
      <c r="F102" s="6" t="s">
        <v>75</v>
      </c>
      <c r="G102" s="8">
        <v>26</v>
      </c>
      <c r="H102" s="10">
        <v>0</v>
      </c>
      <c r="I102" s="9">
        <f t="shared" si="0"/>
        <v>0</v>
      </c>
      <c r="J102" s="5">
        <v>8</v>
      </c>
      <c r="K102" s="9">
        <f t="shared" si="1"/>
        <v>0</v>
      </c>
      <c r="L102" s="23">
        <f t="shared" si="2"/>
        <v>0</v>
      </c>
      <c r="M102" s="24"/>
    </row>
    <row r="103" spans="2:14" s="1" customFormat="1" ht="55.95" customHeight="1" x14ac:dyDescent="0.2"/>
    <row r="104" spans="2:14" s="1" customFormat="1" ht="21.45" customHeight="1" x14ac:dyDescent="0.2">
      <c r="B104" s="19" t="s">
        <v>164</v>
      </c>
      <c r="C104" s="19"/>
      <c r="D104" s="19"/>
      <c r="E104" s="19"/>
      <c r="F104" s="28">
        <f>ROUND(I32+I37+I42+I47+I52+I55+I56+I57+I58+I59+I60+I61+I62+I63+I64+I65+I66+I67+I68+I69+I70+I71+I72+I73+I74+I75+I76+I77+I78+I79+I80+I81+I82+I83+I84+I85+I86+I87+I88+I89+I90+I91+I92+I93+I94+I95+I96+I97+I98+I99+I100+I101+I102,2)</f>
        <v>0</v>
      </c>
      <c r="G104" s="29"/>
      <c r="H104" s="29"/>
      <c r="I104" s="29"/>
      <c r="J104" s="29"/>
      <c r="K104" s="29"/>
      <c r="L104" s="29"/>
      <c r="M104" s="30"/>
    </row>
    <row r="105" spans="2:14" s="1" customFormat="1" ht="21.45" customHeight="1" x14ac:dyDescent="0.2">
      <c r="B105" s="19" t="s">
        <v>165</v>
      </c>
      <c r="C105" s="19"/>
      <c r="D105" s="19"/>
      <c r="E105" s="19"/>
      <c r="F105" s="31">
        <f>ROUND(L32+L37+L42+L47+L52+L55+L56+L57+L58+L59+L60+L61+L62+L63+L64+L65+L66+L67+L68+L69+L70+L71+L72+L73+L74+L75+L76+L77+L78+L79+L80+L81+L82+L83+L84+L85+L86+L87+L88+L89+L90+L91+L92+L93+L94+L95+L96+L97+L98+L99+L100+L101+L102,2)</f>
        <v>0</v>
      </c>
      <c r="G105" s="32"/>
      <c r="H105" s="32"/>
      <c r="I105" s="32"/>
      <c r="J105" s="32"/>
      <c r="K105" s="32"/>
      <c r="L105" s="32"/>
      <c r="M105" s="33"/>
    </row>
    <row r="106" spans="2:14" s="1" customFormat="1" ht="11.1" customHeight="1" x14ac:dyDescent="0.2"/>
    <row r="107" spans="2:14" s="1" customFormat="1" ht="80.099999999999994" customHeight="1" x14ac:dyDescent="0.2">
      <c r="B107" s="35" t="s">
        <v>185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2:14" s="1" customFormat="1" ht="2.7" customHeight="1" x14ac:dyDescent="0.2"/>
    <row r="109" spans="2:14" s="1" customFormat="1" ht="110.1" customHeight="1" x14ac:dyDescent="0.2">
      <c r="B109" s="35" t="s">
        <v>186</v>
      </c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</row>
    <row r="110" spans="2:14" s="1" customFormat="1" ht="5.25" customHeight="1" x14ac:dyDescent="0.2"/>
    <row r="111" spans="2:14" s="1" customFormat="1" ht="110.1" customHeight="1" x14ac:dyDescent="0.2">
      <c r="B111" s="36" t="s">
        <v>187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5.25" customHeight="1" x14ac:dyDescent="0.2"/>
    <row r="113" spans="2:14" s="1" customFormat="1" ht="37.950000000000003" customHeight="1" x14ac:dyDescent="0.2">
      <c r="C113" s="26" t="s">
        <v>178</v>
      </c>
      <c r="D113" s="26"/>
      <c r="E113" s="26"/>
      <c r="F113" s="34" t="s">
        <v>179</v>
      </c>
      <c r="G113" s="34"/>
      <c r="H113" s="34"/>
      <c r="I113" s="34"/>
      <c r="J113" s="34"/>
      <c r="K113" s="34"/>
      <c r="L113" s="34"/>
    </row>
    <row r="114" spans="2:14" s="1" customFormat="1" ht="28.95" customHeight="1" x14ac:dyDescent="0.2">
      <c r="C114" s="27"/>
      <c r="D114" s="27"/>
      <c r="E114" s="27"/>
      <c r="F114" s="27"/>
      <c r="G114" s="27"/>
      <c r="H114" s="27"/>
      <c r="I114" s="27"/>
      <c r="J114" s="27"/>
      <c r="K114" s="27"/>
      <c r="L114" s="27"/>
    </row>
    <row r="115" spans="2:14" s="1" customFormat="1" ht="28.95" customHeight="1" x14ac:dyDescent="0.2">
      <c r="C115" s="27"/>
      <c r="D115" s="27"/>
      <c r="E115" s="27"/>
      <c r="F115" s="27"/>
      <c r="G115" s="27"/>
      <c r="H115" s="27"/>
      <c r="I115" s="27"/>
      <c r="J115" s="27"/>
      <c r="K115" s="27"/>
      <c r="L115" s="27"/>
    </row>
    <row r="116" spans="2:14" s="1" customFormat="1" ht="28.95" customHeight="1" x14ac:dyDescent="0.2">
      <c r="C116" s="27"/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2:14" s="1" customFormat="1" ht="52.2" customHeight="1" x14ac:dyDescent="0.2">
      <c r="C117" s="27"/>
      <c r="D117" s="27"/>
      <c r="E117" s="27"/>
      <c r="F117" s="27"/>
      <c r="G117" s="27"/>
      <c r="H117" s="27"/>
      <c r="I117" s="27"/>
      <c r="J117" s="27"/>
      <c r="K117" s="27"/>
      <c r="L117" s="27"/>
    </row>
    <row r="118" spans="2:14" s="1" customFormat="1" ht="2.7" customHeight="1" x14ac:dyDescent="0.2"/>
    <row r="119" spans="2:14" s="1" customFormat="1" ht="203.1" customHeight="1" x14ac:dyDescent="0.2">
      <c r="B119" s="35" t="s">
        <v>188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s="1" customFormat="1" ht="2.7" customHeight="1" x14ac:dyDescent="0.2"/>
    <row r="121" spans="2:14" s="1" customFormat="1" ht="36.9" customHeight="1" x14ac:dyDescent="0.2">
      <c r="B121" s="40" t="s">
        <v>189</v>
      </c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</row>
    <row r="122" spans="2:14" s="1" customFormat="1" ht="2.7" customHeight="1" x14ac:dyDescent="0.2"/>
    <row r="123" spans="2:14" s="1" customFormat="1" ht="37.950000000000003" customHeight="1" x14ac:dyDescent="0.2">
      <c r="C123" s="26" t="s">
        <v>180</v>
      </c>
      <c r="D123" s="26"/>
      <c r="E123" s="26"/>
      <c r="F123" s="39" t="s">
        <v>181</v>
      </c>
      <c r="G123" s="39"/>
      <c r="H123" s="39"/>
      <c r="I123" s="39"/>
      <c r="J123" s="39"/>
      <c r="K123" s="39"/>
      <c r="L123" s="39"/>
    </row>
    <row r="124" spans="2:14" s="1" customFormat="1" ht="28.95" customHeight="1" x14ac:dyDescent="0.2">
      <c r="C124" s="27"/>
      <c r="D124" s="27"/>
      <c r="E124" s="27"/>
      <c r="F124" s="27"/>
      <c r="G124" s="27"/>
      <c r="H124" s="27"/>
      <c r="I124" s="27"/>
      <c r="J124" s="27"/>
      <c r="K124" s="27"/>
      <c r="L124" s="27"/>
    </row>
    <row r="125" spans="2:14" s="1" customFormat="1" ht="28.95" customHeight="1" x14ac:dyDescent="0.2">
      <c r="C125" s="27"/>
      <c r="D125" s="27"/>
      <c r="E125" s="27"/>
      <c r="F125" s="27"/>
      <c r="G125" s="27"/>
      <c r="H125" s="27"/>
      <c r="I125" s="27"/>
      <c r="J125" s="27"/>
      <c r="K125" s="27"/>
      <c r="L125" s="27"/>
    </row>
    <row r="126" spans="2:14" s="1" customFormat="1" ht="28.95" customHeight="1" x14ac:dyDescent="0.2">
      <c r="C126" s="27"/>
      <c r="D126" s="27"/>
      <c r="E126" s="27"/>
      <c r="F126" s="27"/>
      <c r="G126" s="27"/>
      <c r="H126" s="27"/>
      <c r="I126" s="27"/>
      <c r="J126" s="27"/>
      <c r="K126" s="27"/>
      <c r="L126" s="27"/>
    </row>
    <row r="127" spans="2:14" s="1" customFormat="1" ht="28.95" customHeight="1" x14ac:dyDescent="0.2">
      <c r="C127" s="27"/>
      <c r="D127" s="27"/>
      <c r="E127" s="27"/>
      <c r="F127" s="27"/>
      <c r="G127" s="27"/>
      <c r="H127" s="27"/>
      <c r="I127" s="27"/>
      <c r="J127" s="27"/>
      <c r="K127" s="27"/>
      <c r="L127" s="27"/>
    </row>
    <row r="128" spans="2:14" s="1" customFormat="1" ht="17.399999999999999" customHeight="1" x14ac:dyDescent="0.2"/>
    <row r="129" spans="2:14" s="1" customFormat="1" ht="159.9" customHeight="1" x14ac:dyDescent="0.2">
      <c r="B129" s="35" t="s">
        <v>190</v>
      </c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</row>
    <row r="130" spans="2:14" s="1" customFormat="1" ht="2.7" customHeight="1" x14ac:dyDescent="0.2"/>
    <row r="131" spans="2:14" s="1" customFormat="1" ht="54.9" customHeight="1" x14ac:dyDescent="0.2">
      <c r="B131" s="35" t="s">
        <v>191</v>
      </c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</row>
    <row r="132" spans="2:14" s="1" customFormat="1" ht="2.7" customHeight="1" x14ac:dyDescent="0.2"/>
    <row r="133" spans="2:14" s="1" customFormat="1" ht="60" customHeight="1" x14ac:dyDescent="0.2">
      <c r="B133" s="36" t="s">
        <v>192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 s="1" customFormat="1" ht="2.7" customHeight="1" x14ac:dyDescent="0.2"/>
    <row r="135" spans="2:14" s="1" customFormat="1" ht="48" customHeight="1" x14ac:dyDescent="0.2">
      <c r="B135" s="36" t="s">
        <v>193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</row>
    <row r="136" spans="2:14" s="1" customFormat="1" ht="2.7" customHeight="1" x14ac:dyDescent="0.2"/>
    <row r="137" spans="2:14" s="1" customFormat="1" ht="125.1" customHeight="1" x14ac:dyDescent="0.2">
      <c r="B137" s="35" t="s">
        <v>194</v>
      </c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</row>
    <row r="138" spans="2:14" s="1" customFormat="1" ht="2.7" customHeight="1" x14ac:dyDescent="0.2"/>
    <row r="139" spans="2:14" s="1" customFormat="1" ht="84.9" customHeight="1" x14ac:dyDescent="0.2">
      <c r="B139" s="35" t="s">
        <v>195</v>
      </c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</row>
    <row r="140" spans="2:14" s="1" customFormat="1" ht="86.85" customHeight="1" x14ac:dyDescent="0.2"/>
    <row r="141" spans="2:14" s="1" customFormat="1" ht="17.7" customHeight="1" x14ac:dyDescent="0.2">
      <c r="J141" s="12" t="s">
        <v>177</v>
      </c>
      <c r="K141" s="12"/>
      <c r="L141" s="12"/>
    </row>
    <row r="142" spans="2:14" s="1" customFormat="1" ht="145.19999999999999" customHeight="1" x14ac:dyDescent="0.2"/>
    <row r="143" spans="2:14" s="1" customFormat="1" ht="81.599999999999994" customHeight="1" x14ac:dyDescent="0.2">
      <c r="B143" s="37" t="s">
        <v>196</v>
      </c>
      <c r="C143" s="37"/>
      <c r="D143" s="37"/>
      <c r="E143" s="37"/>
      <c r="F143" s="37"/>
      <c r="G143" s="37"/>
      <c r="H143" s="37"/>
      <c r="I143" s="37"/>
      <c r="J143" s="37"/>
      <c r="K143" s="37"/>
    </row>
  </sheetData>
  <mergeCells count="117">
    <mergeCell ref="B119:N119"/>
    <mergeCell ref="B121:N121"/>
    <mergeCell ref="B129:N129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B131:N131"/>
    <mergeCell ref="B133:N133"/>
    <mergeCell ref="B135:N135"/>
    <mergeCell ref="B137:N137"/>
    <mergeCell ref="B139:N139"/>
    <mergeCell ref="B143:K143"/>
    <mergeCell ref="B24:M24"/>
    <mergeCell ref="B26:M26"/>
    <mergeCell ref="B29:L29"/>
    <mergeCell ref="B34:L34"/>
    <mergeCell ref="B39:L39"/>
    <mergeCell ref="C117:E117"/>
    <mergeCell ref="C123:E123"/>
    <mergeCell ref="C124:E124"/>
    <mergeCell ref="C125:E125"/>
    <mergeCell ref="C126:E126"/>
    <mergeCell ref="C127:E127"/>
    <mergeCell ref="F117:L117"/>
    <mergeCell ref="F123:L123"/>
    <mergeCell ref="F124:L124"/>
    <mergeCell ref="F125:L125"/>
    <mergeCell ref="F126:L126"/>
    <mergeCell ref="F127:L127"/>
    <mergeCell ref="J141:L141"/>
    <mergeCell ref="C113:E113"/>
    <mergeCell ref="C114:E114"/>
    <mergeCell ref="C115:E115"/>
    <mergeCell ref="C116:E116"/>
    <mergeCell ref="C16:E16"/>
    <mergeCell ref="C18:E18"/>
    <mergeCell ref="C20:E20"/>
    <mergeCell ref="C22:E22"/>
    <mergeCell ref="F104:M104"/>
    <mergeCell ref="F105:M105"/>
    <mergeCell ref="F113:L113"/>
    <mergeCell ref="F114:L114"/>
    <mergeCell ref="F115:L115"/>
    <mergeCell ref="F116:L116"/>
    <mergeCell ref="L64:M64"/>
    <mergeCell ref="L65:M65"/>
    <mergeCell ref="L66:M66"/>
    <mergeCell ref="B104:E104"/>
    <mergeCell ref="B105:E105"/>
    <mergeCell ref="B107:N107"/>
    <mergeCell ref="B109:N109"/>
    <mergeCell ref="B111:N111"/>
    <mergeCell ref="J2:P2"/>
    <mergeCell ref="L100:M100"/>
    <mergeCell ref="L101:M101"/>
    <mergeCell ref="L102:M10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B4:E4"/>
    <mergeCell ref="B44:L44"/>
    <mergeCell ref="B49:L49"/>
    <mergeCell ref="B6:E6"/>
    <mergeCell ref="B8:E8"/>
    <mergeCell ref="F14:I14"/>
    <mergeCell ref="H11:O12"/>
    <mergeCell ref="B10:E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2025-10-13T06:06:11Z</cp:lastPrinted>
  <dcterms:created xsi:type="dcterms:W3CDTF">2025-10-09T09:29:37Z</dcterms:created>
  <dcterms:modified xsi:type="dcterms:W3CDTF">2025-10-13T06:12:30Z</dcterms:modified>
</cp:coreProperties>
</file>